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jski plan_2026" sheetId="1" r:id="rId4"/>
    <sheet state="visible" name="Plan zaduženja i otplata_2026" sheetId="2" r:id="rId5"/>
    <sheet state="visible" name="Obrazloženje financ. plana" sheetId="3" r:id="rId6"/>
  </sheets>
  <definedNames>
    <definedName localSheetId="2" name="_Hlk59114561">'Obrazloženje financ. plana'!$A$86</definedName>
  </definedNames>
  <calcPr/>
  <extLst>
    <ext uri="GoogleSheetsCustomDataVersion2">
      <go:sheetsCustomData xmlns:go="http://customooxmlschemas.google.com/" r:id="rId7" roundtripDataChecksum="VGGNzANII5RpnYrcbjNZGaA2RazQVJV8VeOHfVhCHv0="/>
    </ext>
  </extLst>
</workbook>
</file>

<file path=xl/sharedStrings.xml><?xml version="1.0" encoding="utf-8"?>
<sst xmlns="http://schemas.openxmlformats.org/spreadsheetml/2006/main" count="143" uniqueCount="140">
  <si>
    <t>FINANCIJSKI PLAN ZA 2026. GODINU</t>
  </si>
  <si>
    <t>Skupine iz računskog plana</t>
  </si>
  <si>
    <t>OPIS</t>
  </si>
  <si>
    <t>PLAN 2024</t>
  </si>
  <si>
    <t>I. PRIHODI</t>
  </si>
  <si>
    <t>3</t>
  </si>
  <si>
    <t>PRIHODI</t>
  </si>
  <si>
    <t>311</t>
  </si>
  <si>
    <t>Prihodi od prodaje roba i pružanja usluga</t>
  </si>
  <si>
    <t>računi - gosp djelatnosti</t>
  </si>
  <si>
    <t>321</t>
  </si>
  <si>
    <t xml:space="preserve">Prihodi od članarina i članskih doprinosa </t>
  </si>
  <si>
    <t>331</t>
  </si>
  <si>
    <t>Prihodi po posebnim propisima</t>
  </si>
  <si>
    <t>341</t>
  </si>
  <si>
    <t xml:space="preserve">Prihodi od financijske imovine </t>
  </si>
  <si>
    <t>35</t>
  </si>
  <si>
    <t>Prihodi od donacija</t>
  </si>
  <si>
    <t>351</t>
  </si>
  <si>
    <t>Prihodi iz državnog proračuna i jedinica lokalne uprave</t>
  </si>
  <si>
    <t>MK, Grad, UZUVrh</t>
  </si>
  <si>
    <t>352</t>
  </si>
  <si>
    <t>Prihodi od inozemnih vlada i međunarodnih organizacija</t>
  </si>
  <si>
    <t>e+</t>
  </si>
  <si>
    <t>353</t>
  </si>
  <si>
    <t>Prihodi od trgovačkih društava i ostalih pravnih osoba</t>
  </si>
  <si>
    <t>havc, aem, zkn, esf</t>
  </si>
  <si>
    <t>354</t>
  </si>
  <si>
    <t>Prihodi od građana i kućanstava</t>
  </si>
  <si>
    <t>donacije fizičkih</t>
  </si>
  <si>
    <t>355</t>
  </si>
  <si>
    <t>Ostali prihodi od donacija</t>
  </si>
  <si>
    <t>36</t>
  </si>
  <si>
    <t>Ostali prihodi</t>
  </si>
  <si>
    <t>prihod od refundacija (HZZ Hana)</t>
  </si>
  <si>
    <t>37</t>
  </si>
  <si>
    <t>Prihodi od povezanih neprofitnih organizacija</t>
  </si>
  <si>
    <t>Preneseni višak prihoda iz predhodnih godina</t>
  </si>
  <si>
    <t>UKUPNO PRIHODI</t>
  </si>
  <si>
    <t>II. RASHODI</t>
  </si>
  <si>
    <t>4</t>
  </si>
  <si>
    <t>RASHODI</t>
  </si>
  <si>
    <t>41</t>
  </si>
  <si>
    <t>Rashodi za radnike</t>
  </si>
  <si>
    <t>411</t>
  </si>
  <si>
    <t>Plaće</t>
  </si>
  <si>
    <t>42</t>
  </si>
  <si>
    <t>Materijalni rashodi</t>
  </si>
  <si>
    <t>421</t>
  </si>
  <si>
    <t>Naknade troškova zaposlenima</t>
  </si>
  <si>
    <t>36730 putni, 25920 prijevoz</t>
  </si>
  <si>
    <t>424</t>
  </si>
  <si>
    <t>Naknade ostalim osobama izvan radnog odnosa</t>
  </si>
  <si>
    <t>34970 putni, 291245 honorari</t>
  </si>
  <si>
    <t>425</t>
  </si>
  <si>
    <t>Rashodi za usluge</t>
  </si>
  <si>
    <t>40000 računi (usluge i refundacije partnerima), 50000 putne karte zaposleni, 60000 putne karte nezaposleni, 2640 telefon, 500 pošta, 10500 promocija, 20400 najam, 2000 ss, 3000 hetzner i co, 14625 knjigovodstvo, 30000 ostali</t>
  </si>
  <si>
    <t>426</t>
  </si>
  <si>
    <t>Rashodi za materijal i energiju</t>
  </si>
  <si>
    <t>2200 režije, 500 uredski materijal, 500 ostalo, 200 materijal za održavanje</t>
  </si>
  <si>
    <t>431</t>
  </si>
  <si>
    <t>Rashodi amortizacije</t>
  </si>
  <si>
    <t>443</t>
  </si>
  <si>
    <t>Ostali financijski rashodi</t>
  </si>
  <si>
    <t>451</t>
  </si>
  <si>
    <t>Tekuće donacije</t>
  </si>
  <si>
    <t>transfer sredstava partnerima</t>
  </si>
  <si>
    <t>46</t>
  </si>
  <si>
    <t xml:space="preserve">Ostali rashodi </t>
  </si>
  <si>
    <t>47</t>
  </si>
  <si>
    <t xml:space="preserve">Rashodi vezani uz financiranje povezanih neprofitnih organizacija </t>
  </si>
  <si>
    <t>Preneseni manjak prihoda za pokriće</t>
  </si>
  <si>
    <t xml:space="preserve">                          UKUPNO RASHODI </t>
  </si>
  <si>
    <t xml:space="preserve">UKUPNO PRIHODI </t>
  </si>
  <si>
    <t xml:space="preserve">UKUPNO RASHODI </t>
  </si>
  <si>
    <t>PLANIRANI VIŠAK PRIHODA ZA PRIJENOS</t>
  </si>
  <si>
    <t>MANJAK PRIHODA ZA POKRIĆE U NAREDNOM RAZDOBLJU</t>
  </si>
  <si>
    <t>Financijski plan za 2026. godinu usvojen je na Skupštini dana 19.12.2025. godine</t>
  </si>
  <si>
    <t>Hana Sirovica, predsjednica Kurziva</t>
  </si>
  <si>
    <t>FINANCIJSKI PLAN ZA 2024. GODINU</t>
  </si>
  <si>
    <t>Plan zaduženja i otplata</t>
  </si>
  <si>
    <t xml:space="preserve">VRSTA KREDITA I ZAJMOVA </t>
  </si>
  <si>
    <t>Odobreni iznos kredita i zajma</t>
  </si>
  <si>
    <t>Trošak naknade za obradu kredita</t>
  </si>
  <si>
    <t>Datum primanja kredita i zajma</t>
  </si>
  <si>
    <t>Rok otplate</t>
  </si>
  <si>
    <t>Mjesečni anuitet</t>
  </si>
  <si>
    <t>Planiranje otplate glavnice u 2022.</t>
  </si>
  <si>
    <t>Kamata za razdoblje otplate kredita</t>
  </si>
  <si>
    <t>1. Kratkoročni krediti i zajmovi</t>
  </si>
  <si>
    <t>2. Dugoročni krediti i zajmovi</t>
  </si>
  <si>
    <t>UKUPNO (1 + 2)</t>
  </si>
  <si>
    <t>Plan zaduženja i otplata za 2026. godinu usvojen je na Skupštini dana 19.12.2025. godine</t>
  </si>
  <si>
    <t>OBRAZLOŽENJE FINANCIJSKOG PLANA KURZIV – PLATFORMU ZA PITANJA MEDIJA, KULTURE I DRUŠTVA ZA 2026. GODINU</t>
  </si>
  <si>
    <t>3.1. Obrazloženje skupina prihoda i rashoda</t>
  </si>
  <si>
    <t>PRIHODI:</t>
  </si>
  <si>
    <t>Skupina računa 31 – Prihodi od prodaje roba i pružanja usluga, obuhvaća prihode koje neprofitna</t>
  </si>
  <si>
    <t>organizacija ostvari od kupaca prodajom roba i/ili pružanjem usluga.</t>
  </si>
  <si>
    <t xml:space="preserve">Na ovoj skupini računa financijskim planom za 2026. predviđa se prihodovanje od 6000 EUR i to kao prihod od usluga oglašavanja na portalu kulturpunkt.hr, edukacija za treće osobe i produkcije pisanog, audio i vizualnog sadržaja. Udruga je pod tom skupinom računa ostvarivala prihode i prošle godine. </t>
  </si>
  <si>
    <t>Skupina računa 32 – Prihodi od članarina i članskih doprinosa, obuhvaća prihode koji se ostvaruju od obveznih kontinuiranih uplata članova neprofitne organizacije.</t>
  </si>
  <si>
    <t>Na skupini računa 32 ne predviđa se prihodovanje, jer Udruga ne propisuje obvezu plaćanja članarine članicama.</t>
  </si>
  <si>
    <t>Skupina računa 33 – Prihodi po posebnim propisima, mogu biti iz proračuna i ostalih izvora.</t>
  </si>
  <si>
    <t>Na ovoj skupini računa Udruga ne predviđa prihodovanje.</t>
  </si>
  <si>
    <t>Skupina računa 34 – Prihodi od imovine, obuhvaća prihode od financijske i prihode od nefinancijske imovine.</t>
  </si>
  <si>
    <t>Na skupini računa 34 očekujemo priljev od 30 EUR, koji se odnosi na kamate po sredstvima na poslovnom računu i pozitivne devizne razlike (prihodi od financijske imovine). Ne očekujemo prihode od nefinancijske imovine.</t>
  </si>
  <si>
    <t>Skupina računa 35 – Prihodi od donacija, obuhvaćaju novac i drugu imovinu koju, bez obveze vraćanja ili protučinidbe, neprofitna organizacija dobije iz državnog proračuna, proračuna jedinica lokalne i područne (regionalne) samouprave, od inozemnih vlada i međunarodnih institucija, od trgovačkih društava i drugih pravnih osoba te od građana i kućanstava.</t>
  </si>
  <si>
    <t xml:space="preserve">Ovo je skupina koja nosi glavninu prihoda udruge te u 2026. predviđamo 185 000 EUR.
Prihode očekujemo iz državnog proračuna i proračuna lokalne zajednice u iznosu od 88 700 EUR (Ministarstvo kulture i medija RH, Grad Zagreb), od inozemnih vlada i međunarodnih organizacija u iznosu od 50 000 EUR (Švicarski fond), od trgovačkih društava i ostalih pravnih osoba u iznosu od 46 000 EUR (Zaklada Kultura Nova, Nacionalna zaklada za razvoj civilnog društva) i od donacija građana u iznosu od 300 EUR. </t>
  </si>
  <si>
    <t>Skupina računa 36 – Ostali prihodi, sadrži prihode od naknade šteta i refundacija te prihode od prodaje dugotrajne nematerijalne i materijalne imovine, te otpis obveza i naplaćena otpisana potraživanja.</t>
  </si>
  <si>
    <t>U 2026. godini ne planiramo prihode pod tom skupinom računa.</t>
  </si>
  <si>
    <t xml:space="preserve"> </t>
  </si>
  <si>
    <t>Skupina računa 37 – Prihodi od povezanih neprofitnih organizacija, obuhvaća tekuće i/ili kapitalne prijenose koje neprofitna organizacija ostvari od drugih neprofitnih organizacija s kojima je povezana osnivačkim, odnosno drugim općim aktima.</t>
  </si>
  <si>
    <t>Na ovoj skupini računa ne predviđaju se prihodi u 2026. godini.</t>
  </si>
  <si>
    <t xml:space="preserve">Ukupni iznos planiranih prihoda udruge za 2026. godinu iznosi 191 030 EUR. </t>
  </si>
  <si>
    <t>RASHODI:</t>
  </si>
  <si>
    <t>Skupina računa 41 – Rashodi za radnike</t>
  </si>
  <si>
    <t xml:space="preserve">Sadrži plaće u ukupnom iznosu, bez prijevoza. Udruga planira u 2026. imati četiri puna radna vremena. U okviru financijskog plana za 2026. na skupini računa 41 očekujemo rashode u visini 129 120 EUR. </t>
  </si>
  <si>
    <t>Skupina računa 42 – Materijalni rashodi, obuhvaća troškove korištenja usluga i dobara potrebnih za redovno funkcioniranje i obavljanje djelatnosti.</t>
  </si>
  <si>
    <t>Ova skupina rashoda obuhvaća troškove realizacije svih programa, projekata i aktivnosti Udruge, uključujući troškove materijala i usluga; naknade troškova radnicima i ostalim osobama izvan radnog odnosa te tekuće investicijsko održavanje.</t>
  </si>
  <si>
    <t>Naknade troškova radnicima, uključuju rashode za službena putovanja, rashode za prijevoz, rashode za stručno usavršavanje radnika i slično –  5700 EUR</t>
  </si>
  <si>
    <t>Naknade ostalim osobama izvan radnog odnosa, uključuju naknade za rad i davanja uz naknade za rad (porezi, doprinosi i sl.), naknade za službena putovanja te ostale naknade uključujući i godišnje članarine međunarodnim i nacionalnim udruženjima – 42 430 EUR</t>
  </si>
  <si>
    <t>Rashodi za usluge obuhvaćaju usluge pošte, telefona, putnih troškova za prijevoz nezaposlenih, promocije, najamnine/zakupnine, studentskog servisa, održavanja domene, knjigovodstva, intelektualnih usluga i ostale usluge – 12 180 EUR</t>
  </si>
  <si>
    <t>Rashodi za materijal i energiju obuhvaćaju režijske troškove i uredski materijal – 1000 EUR</t>
  </si>
  <si>
    <t>Očekujemo na skupini računa 42 rashode u iznosu od 61 310 EUR.</t>
  </si>
  <si>
    <t>Skupina računa 43 – Rashodi amortizacije, obuhvaća trošak nabave dugotrajne imovine koja se amortizira u vijeku uporabe prema propisanim stopama amortizacije.</t>
  </si>
  <si>
    <t>Za skupinu računa 43 Udruga planira rashode amortizacije od 100 EUR.</t>
  </si>
  <si>
    <t>Skupina računa 44 – Financijski rashodi, obuhvaća rashode za kamate – za izdane vrijednosne papire i za primljene kredite i zajmove, rashode za bankarske usluge i usluge platnog prometa, negativne tečajne razlike i efekte primjene valutne klauzule, zatezne kamate te ostale nespomenute financijske rashode.</t>
  </si>
  <si>
    <t>Na ovoj skupini računa predviđamo rashode u visini 500 EUR, a koji se najvećim dijelom odnose na naknade za bankovne usluge, te manji dio na negativne tečajne razlike.</t>
  </si>
  <si>
    <t>Skupina računa 45 – Donacije, sadrži tekuće (prijenos u naravi)  i kapitalne donacije razvrstane prema primateljima (inozemnim vladama i međunarodnim organizacijama, jedinicama lokalne i područne samouprave, građanima i kućanstvima, poduzetnicima te ostalim krajnjim korisnicima).</t>
  </si>
  <si>
    <t>Udruga ne planira rashode po ovoj skupini računa.</t>
  </si>
  <si>
    <r>
      <rPr>
        <rFont val="Calibri"/>
        <b/>
        <color rgb="FF000000"/>
        <sz val="11.0"/>
      </rPr>
      <t xml:space="preserve">Skupina računa 46 </t>
    </r>
    <r>
      <rPr>
        <rFont val="Calibri"/>
        <b val="0"/>
        <color rgb="FF000000"/>
        <sz val="11.0"/>
      </rPr>
      <t xml:space="preserve">– </t>
    </r>
    <r>
      <rPr>
        <rFont val="Calibri"/>
        <b/>
        <color rgb="FF000000"/>
        <sz val="11.0"/>
      </rPr>
      <t>Ostali rashodi, sadrži: kazne, penale i naknade štete, neotpisanu vrijednost i druge rashode otuđene i rashodovane dugotrajne imovine, otpisana potraživanja, rashode za ostala porezna davanja te ostale nespomenute rashode.</t>
    </r>
  </si>
  <si>
    <t>Skupina računa 47 – Rashodi vezani uz financiranje povezanih neprofitnih organizacija, obuhvaća tekuće i/ili kapitalne prijenose sredstava drugim neprofitnim organizacijama s kojima je neprofitna organizacija povezana osnivačkim, odnosno drugim općim aktima.</t>
  </si>
  <si>
    <t>3.2. Obrazloženje programa, aktivnosti i projekata koji se planiraju provoditi u 2026. godini (program rada)</t>
  </si>
  <si>
    <t>Financijski plan udruge za 2026. godinu izrađen je na osnovu preliminarne projekcije prihoda i rashoda za 2026. godinu. Predviđamo da će se prihodi udruge Kurziv u 2026. godini sastojati od donacija iz državnog proračuna i proračuna lokalnih jedinica, inozemnih vlada i međunarodnih organizacija te ostalih pravnih osoba, a u manjem dijelu od prihoda od vlastite djelatnosti, donacija građana i pozitivnih tečajnih razlika i kamata. Za dio navedenih prihoda udruga je u 2025. godini aplicirala na natječaje javnih tijela, dok je veći dio prihoda rezultat institucionalnih potpora Nacionalne zaklade za razvoj civilnog društva, Zaklade Kultura nova te Grada Zagreba za 2026. godinu.</t>
  </si>
  <si>
    <t>Rashodi Kurziva u 2026. godini mogu se podijeliti na 3 skupine troškova:</t>
  </si>
  <si>
    <r>
      <rPr>
        <rFont val="Calibri"/>
        <color rgb="FF000000"/>
        <sz val="11.0"/>
      </rPr>
      <t>1.</t>
    </r>
    <r>
      <rPr>
        <rFont val="Times New Roman"/>
        <color rgb="FF000000"/>
        <sz val="7.0"/>
      </rPr>
      <t xml:space="preserve">       </t>
    </r>
    <r>
      <rPr>
        <rFont val="Calibri"/>
        <color rgb="FF000000"/>
        <sz val="11.0"/>
      </rPr>
      <t>Troškovi provedbe jednogodišnjih projekata (Ministarstvo kulture i medija, Grad Zagreb, Agencija za elektroničke medije, Hrvatski audiovizualni centar, Zaklada Kultura nova). Troškovi podrazumijevaju sredstva za plaće te troškove provedbe aktivnosti u ukupnom iznosu od od 68 700 EUR.</t>
    </r>
  </si>
  <si>
    <r>
      <rPr>
        <rFont val="Calibri"/>
        <color rgb="FF000000"/>
        <sz val="12.0"/>
      </rPr>
      <t>2.</t>
    </r>
    <r>
      <rPr>
        <rFont val="Times New Roman"/>
        <color rgb="FF000000"/>
        <sz val="7.0"/>
      </rPr>
      <t xml:space="preserve">       </t>
    </r>
    <r>
      <rPr>
        <rFont val="Calibri"/>
        <color rgb="FF000000"/>
        <sz val="11.0"/>
      </rPr>
      <t>Troškovi provedbe višegodišnjih potpora (Nacionalna zaklada za razvoj civilnog društva, Grad Zagreb, Švicarsko-hrvatski program suradnje). Troškovi podrazumijevaju troškove plaća te troškove provedbe aktivnosti u iznosu od 116 000 EUR.</t>
    </r>
  </si>
  <si>
    <r>
      <rPr>
        <rFont val="Calibri"/>
        <color rgb="FF000000"/>
        <sz val="11.0"/>
      </rPr>
      <t>3.</t>
    </r>
    <r>
      <rPr>
        <rFont val="Times New Roman"/>
        <color rgb="FF000000"/>
        <sz val="7.0"/>
      </rPr>
      <t xml:space="preserve">       </t>
    </r>
    <r>
      <rPr>
        <rFont val="Calibri"/>
        <color rgb="FF000000"/>
        <sz val="11.0"/>
      </rPr>
      <t>Troškovi redovitog funkcioniranja i uredske troškove (najam, režije uredski materijal i ostali uredski troškovi), hosting internet stranice, troškove interneta i telefona, troškove knjigovodstva i financijske troškove u iznosu od 6 330 EUR.</t>
    </r>
  </si>
  <si>
    <t>Ukupni iznos planiranih rashoda udruge za 2026. godinu iznosi 191 030 EUR.</t>
  </si>
  <si>
    <t>Predsjednica</t>
  </si>
  <si>
    <t>Hana Sirovica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</si>
</sst>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 kn&quot;"/>
    <numFmt numFmtId="165" formatCode="[$€]#,##0.00"/>
  </numFmts>
  <fonts count="22">
    <font>
      <sz val="11.0"/>
      <color rgb="FF000000"/>
      <name val="Calibri"/>
      <scheme val="minor"/>
    </font>
    <font>
      <sz val="10.0"/>
      <color rgb="FF000000"/>
      <name val="Arial"/>
    </font>
    <font>
      <b/>
      <sz val="14.0"/>
      <color rgb="FF000000"/>
      <name val="Calibri"/>
    </font>
    <font>
      <b/>
      <sz val="10.0"/>
      <color rgb="FF000000"/>
      <name val="Arial"/>
    </font>
    <font>
      <b/>
      <sz val="12.0"/>
      <color rgb="FFFFFFFF"/>
      <name val="Calibri"/>
    </font>
    <font/>
    <font>
      <b/>
      <sz val="12.0"/>
      <color theme="1"/>
      <name val="Calibri"/>
    </font>
    <font>
      <sz val="12.0"/>
      <color rgb="FF000000"/>
      <name val="Calibri"/>
    </font>
    <font>
      <b/>
      <sz val="12.0"/>
      <color rgb="FF44546A"/>
      <name val="Calibri"/>
    </font>
    <font>
      <sz val="10.0"/>
      <color rgb="FFFFFFFF"/>
      <name val="Arial"/>
    </font>
    <font>
      <sz val="10.0"/>
      <color theme="1"/>
      <name val="Arial"/>
    </font>
    <font>
      <sz val="11.0"/>
      <color rgb="FF00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i/>
      <sz val="10.0"/>
      <color rgb="FFFFFFFF"/>
      <name val="Arial"/>
    </font>
    <font>
      <b/>
      <i/>
      <sz val="10.0"/>
      <color theme="1"/>
      <name val="Arial"/>
    </font>
    <font>
      <sz val="12.0"/>
      <color rgb="FFFFFFFF"/>
      <name val="Calibri"/>
    </font>
    <font>
      <sz val="12.0"/>
      <color rgb="FF3F3F76"/>
      <name val="Calibri"/>
    </font>
    <font>
      <b/>
      <sz val="11.0"/>
      <color rgb="FF000000"/>
      <name val="Calibri"/>
    </font>
    <font>
      <sz val="11.0"/>
      <color theme="1"/>
      <name val="Calibri"/>
    </font>
    <font>
      <b/>
      <sz val="11.0"/>
      <color rgb="FFFFFFFF"/>
      <name val="Calibri"/>
    </font>
    <font>
      <sz val="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70AD47"/>
        <bgColor rgb="FF70AD47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</fills>
  <borders count="24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6" fillId="3" fontId="6" numFmtId="0" xfId="0" applyAlignment="1" applyBorder="1" applyFill="1" applyFont="1">
      <alignment horizontal="left" shrinkToFit="0" vertical="center" wrapText="1"/>
    </xf>
    <xf borderId="7" fillId="0" fontId="5" numFmtId="0" xfId="0" applyBorder="1" applyFont="1"/>
    <xf borderId="8" fillId="3" fontId="7" numFmtId="164" xfId="0" applyBorder="1" applyFont="1" applyNumberFormat="1"/>
    <xf borderId="9" fillId="4" fontId="6" numFmtId="49" xfId="0" applyAlignment="1" applyBorder="1" applyFill="1" applyFont="1" applyNumberFormat="1">
      <alignment horizontal="right" vertical="center"/>
    </xf>
    <xf borderId="10" fillId="4" fontId="6" numFmtId="49" xfId="0" applyAlignment="1" applyBorder="1" applyFont="1" applyNumberFormat="1">
      <alignment horizontal="left" shrinkToFit="0" vertical="center" wrapText="1"/>
    </xf>
    <xf borderId="11" fillId="0" fontId="5" numFmtId="0" xfId="0" applyBorder="1" applyFont="1"/>
    <xf borderId="9" fillId="4" fontId="8" numFmtId="164" xfId="0" applyBorder="1" applyFont="1" applyNumberFormat="1"/>
    <xf borderId="0" fillId="0" fontId="9" numFmtId="0" xfId="0" applyFont="1"/>
    <xf borderId="12" fillId="0" fontId="6" numFmtId="49" xfId="0" applyAlignment="1" applyBorder="1" applyFont="1" applyNumberFormat="1">
      <alignment horizontal="right" vertical="center"/>
    </xf>
    <xf borderId="13" fillId="5" fontId="6" numFmtId="49" xfId="0" applyAlignment="1" applyBorder="1" applyFill="1" applyFont="1" applyNumberFormat="1">
      <alignment horizontal="left" shrinkToFit="0" vertical="center" wrapText="1"/>
    </xf>
    <xf borderId="14" fillId="0" fontId="5" numFmtId="0" xfId="0" applyBorder="1" applyFont="1"/>
    <xf borderId="12" fillId="0" fontId="6" numFmtId="165" xfId="0" applyAlignment="1" applyBorder="1" applyFont="1" applyNumberFormat="1">
      <alignment readingOrder="0"/>
    </xf>
    <xf borderId="0" fillId="0" fontId="10" numFmtId="0" xfId="0" applyFont="1"/>
    <xf borderId="12" fillId="0" fontId="6" numFmtId="165" xfId="0" applyBorder="1" applyFont="1" applyNumberFormat="1"/>
    <xf borderId="0" fillId="0" fontId="11" numFmtId="0" xfId="0" applyFont="1"/>
    <xf borderId="13" fillId="5" fontId="12" numFmtId="49" xfId="0" applyAlignment="1" applyBorder="1" applyFont="1" applyNumberFormat="1">
      <alignment horizontal="left" shrinkToFit="0" vertical="center" wrapText="1"/>
    </xf>
    <xf borderId="12" fillId="0" fontId="12" numFmtId="165" xfId="0" applyBorder="1" applyFont="1" applyNumberFormat="1"/>
    <xf borderId="12" fillId="0" fontId="6" numFmtId="165" xfId="0" applyAlignment="1" applyBorder="1" applyFont="1" applyNumberFormat="1">
      <alignment horizontal="right" readingOrder="0"/>
    </xf>
    <xf borderId="12" fillId="5" fontId="6" numFmtId="165" xfId="0" applyBorder="1" applyFont="1" applyNumberFormat="1"/>
    <xf borderId="13" fillId="0" fontId="12" numFmtId="49" xfId="0" applyAlignment="1" applyBorder="1" applyFont="1" applyNumberFormat="1">
      <alignment horizontal="right" vertical="center"/>
    </xf>
    <xf borderId="15" fillId="5" fontId="12" numFmtId="165" xfId="0" applyAlignment="1" applyBorder="1" applyFont="1" applyNumberFormat="1">
      <alignment readingOrder="0"/>
    </xf>
    <xf borderId="14" fillId="0" fontId="12" numFmtId="165" xfId="0" applyAlignment="1" applyBorder="1" applyFont="1" applyNumberFormat="1">
      <alignment readingOrder="0"/>
    </xf>
    <xf borderId="15" fillId="5" fontId="12" numFmtId="165" xfId="0" applyBorder="1" applyFont="1" applyNumberFormat="1"/>
    <xf borderId="13" fillId="0" fontId="6" numFmtId="49" xfId="0" applyAlignment="1" applyBorder="1" applyFont="1" applyNumberFormat="1">
      <alignment horizontal="right" vertical="center"/>
    </xf>
    <xf borderId="15" fillId="5" fontId="6" numFmtId="165" xfId="0" applyBorder="1" applyFont="1" applyNumberFormat="1"/>
    <xf borderId="12" fillId="0" fontId="12" numFmtId="49" xfId="0" applyAlignment="1" applyBorder="1" applyFont="1" applyNumberFormat="1">
      <alignment horizontal="right" vertical="center"/>
    </xf>
    <xf borderId="12" fillId="5" fontId="12" numFmtId="165" xfId="0" applyBorder="1" applyFont="1" applyNumberFormat="1"/>
    <xf borderId="16" fillId="0" fontId="12" numFmtId="49" xfId="0" applyAlignment="1" applyBorder="1" applyFont="1" applyNumberFormat="1">
      <alignment horizontal="right" vertical="center"/>
    </xf>
    <xf borderId="17" fillId="3" fontId="6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2" fillId="3" fontId="13" numFmtId="165" xfId="0" applyAlignment="1" applyBorder="1" applyFont="1" applyNumberFormat="1">
      <alignment horizontal="right" vertical="center"/>
    </xf>
    <xf borderId="0" fillId="0" fontId="8" numFmtId="49" xfId="0" applyAlignment="1" applyFont="1" applyNumberFormat="1">
      <alignment horizontal="right" vertical="center"/>
    </xf>
    <xf borderId="19" fillId="5" fontId="8" numFmtId="49" xfId="0" applyAlignment="1" applyBorder="1" applyFont="1" applyNumberFormat="1">
      <alignment horizontal="left" shrinkToFit="0" vertical="center" wrapText="1"/>
    </xf>
    <xf borderId="0" fillId="0" fontId="8" numFmtId="164" xfId="0" applyFont="1" applyNumberFormat="1"/>
    <xf borderId="17" fillId="3" fontId="6" numFmtId="0" xfId="0" applyAlignment="1" applyBorder="1" applyFont="1">
      <alignment horizontal="left" shrinkToFit="0" vertical="center" wrapText="1"/>
    </xf>
    <xf borderId="9" fillId="3" fontId="8" numFmtId="164" xfId="0" applyBorder="1" applyFont="1" applyNumberFormat="1"/>
    <xf borderId="20" fillId="4" fontId="6" numFmtId="49" xfId="0" applyAlignment="1" applyBorder="1" applyFont="1" applyNumberFormat="1">
      <alignment horizontal="right" vertical="center"/>
    </xf>
    <xf borderId="21" fillId="4" fontId="6" numFmtId="49" xfId="0" applyAlignment="1" applyBorder="1" applyFont="1" applyNumberFormat="1">
      <alignment horizontal="left" shrinkToFit="0" vertical="center" wrapText="1"/>
    </xf>
    <xf borderId="15" fillId="4" fontId="8" numFmtId="164" xfId="0" applyBorder="1" applyFont="1" applyNumberFormat="1"/>
    <xf borderId="22" fillId="0" fontId="6" numFmtId="49" xfId="0" applyAlignment="1" applyBorder="1" applyFont="1" applyNumberFormat="1">
      <alignment horizontal="right" vertical="center"/>
    </xf>
    <xf borderId="13" fillId="0" fontId="6" numFmtId="49" xfId="0" applyAlignment="1" applyBorder="1" applyFont="1" applyNumberFormat="1">
      <alignment horizontal="left" shrinkToFit="0" vertical="center" wrapText="1"/>
    </xf>
    <xf borderId="12" fillId="5" fontId="13" numFmtId="165" xfId="0" applyAlignment="1" applyBorder="1" applyFont="1" applyNumberFormat="1">
      <alignment horizontal="right"/>
    </xf>
    <xf borderId="0" fillId="0" fontId="14" numFmtId="0" xfId="0" applyFont="1"/>
    <xf borderId="0" fillId="0" fontId="15" numFmtId="0" xfId="0" applyFont="1"/>
    <xf borderId="22" fillId="0" fontId="12" numFmtId="49" xfId="0" applyAlignment="1" applyBorder="1" applyFont="1" applyNumberFormat="1">
      <alignment horizontal="right" vertical="center"/>
    </xf>
    <xf borderId="13" fillId="0" fontId="12" numFmtId="49" xfId="0" applyAlignment="1" applyBorder="1" applyFont="1" applyNumberFormat="1">
      <alignment horizontal="left" shrinkToFit="0" vertical="center" wrapText="1"/>
    </xf>
    <xf borderId="12" fillId="0" fontId="12" numFmtId="165" xfId="0" applyAlignment="1" applyBorder="1" applyFont="1" applyNumberFormat="1">
      <alignment horizontal="right" readingOrder="0"/>
    </xf>
    <xf borderId="12" fillId="5" fontId="6" numFmtId="165" xfId="0" applyAlignment="1" applyBorder="1" applyFont="1" applyNumberFormat="1">
      <alignment horizontal="right"/>
    </xf>
    <xf borderId="12" fillId="0" fontId="12" numFmtId="165" xfId="0" applyAlignment="1" applyBorder="1" applyFont="1" applyNumberFormat="1">
      <alignment horizontal="right"/>
    </xf>
    <xf borderId="12" fillId="0" fontId="6" numFmtId="165" xfId="0" applyAlignment="1" applyBorder="1" applyFont="1" applyNumberFormat="1">
      <alignment horizontal="right"/>
    </xf>
    <xf borderId="9" fillId="5" fontId="9" numFmtId="0" xfId="0" applyBorder="1" applyFont="1"/>
    <xf borderId="9" fillId="5" fontId="10" numFmtId="0" xfId="0" applyBorder="1" applyFont="1"/>
    <xf borderId="14" fillId="0" fontId="12" numFmtId="165" xfId="0" applyAlignment="1" applyBorder="1" applyFont="1" applyNumberFormat="1">
      <alignment horizontal="right"/>
    </xf>
    <xf borderId="13" fillId="6" fontId="6" numFmtId="49" xfId="0" applyAlignment="1" applyBorder="1" applyFill="1" applyFont="1" applyNumberFormat="1">
      <alignment horizontal="left" shrinkToFit="0" vertical="center" wrapText="1"/>
    </xf>
    <xf borderId="12" fillId="6" fontId="13" numFmtId="165" xfId="0" applyAlignment="1" applyBorder="1" applyFont="1" applyNumberFormat="1">
      <alignment horizontal="right" vertical="center"/>
    </xf>
    <xf borderId="13" fillId="2" fontId="16" numFmtId="49" xfId="0" applyAlignment="1" applyBorder="1" applyFont="1" applyNumberFormat="1">
      <alignment horizontal="center" shrinkToFit="0" vertical="center" wrapText="1"/>
    </xf>
    <xf borderId="12" fillId="2" fontId="17" numFmtId="165" xfId="0" applyAlignment="1" applyBorder="1" applyFont="1" applyNumberFormat="1">
      <alignment horizontal="right" vertical="center"/>
    </xf>
    <xf borderId="0" fillId="0" fontId="7" numFmtId="0" xfId="0" applyFont="1"/>
    <xf borderId="0" fillId="0" fontId="7" numFmtId="164" xfId="0" applyFont="1" applyNumberFormat="1"/>
    <xf borderId="0" fillId="0" fontId="12" numFmtId="0" xfId="0" applyAlignment="1" applyFont="1">
      <alignment readingOrder="0"/>
    </xf>
    <xf borderId="0" fillId="0" fontId="12" numFmtId="0" xfId="0" applyFont="1"/>
    <xf borderId="0" fillId="0" fontId="7" numFmtId="0" xfId="0" applyAlignment="1" applyFont="1">
      <alignment readingOrder="0"/>
    </xf>
    <xf borderId="0" fillId="0" fontId="1" numFmtId="164" xfId="0" applyFont="1" applyNumberFormat="1"/>
    <xf borderId="0" fillId="0" fontId="2" numFmtId="0" xfId="0" applyFont="1"/>
    <xf borderId="0" fillId="0" fontId="18" numFmtId="0" xfId="0" applyFont="1"/>
    <xf borderId="0" fillId="0" fontId="19" numFmtId="0" xfId="0" applyFont="1"/>
    <xf borderId="0" fillId="0" fontId="18" numFmtId="0" xfId="0" applyAlignment="1" applyFont="1">
      <alignment horizontal="center" shrinkToFit="0" wrapText="1"/>
    </xf>
    <xf borderId="12" fillId="2" fontId="20" numFmtId="0" xfId="0" applyAlignment="1" applyBorder="1" applyFont="1">
      <alignment horizontal="center" shrinkToFit="0" wrapText="1"/>
    </xf>
    <xf borderId="16" fillId="7" fontId="18" numFmtId="0" xfId="0" applyAlignment="1" applyBorder="1" applyFill="1" applyFont="1">
      <alignment horizontal="center" shrinkToFit="0" vertical="center" wrapText="1"/>
    </xf>
    <xf borderId="12" fillId="0" fontId="18" numFmtId="0" xfId="0" applyAlignment="1" applyBorder="1" applyFont="1">
      <alignment horizontal="center" shrinkToFit="0" wrapText="1"/>
    </xf>
    <xf borderId="23" fillId="0" fontId="5" numFmtId="0" xfId="0" applyBorder="1" applyFont="1"/>
    <xf borderId="12" fillId="0" fontId="11" numFmtId="0" xfId="0" applyBorder="1" applyFont="1"/>
    <xf borderId="22" fillId="0" fontId="5" numFmtId="0" xfId="0" applyBorder="1" applyFont="1"/>
    <xf borderId="12" fillId="5" fontId="18" numFmtId="0" xfId="0" applyAlignment="1" applyBorder="1" applyFont="1">
      <alignment horizontal="center" shrinkToFit="0" wrapText="1"/>
    </xf>
    <xf borderId="9" fillId="5" fontId="11" numFmtId="0" xfId="0" applyBorder="1" applyFont="1"/>
    <xf borderId="12" fillId="7" fontId="18" numFmtId="0" xfId="0" applyAlignment="1" applyBorder="1" applyFont="1">
      <alignment horizontal="center" shrinkToFit="0" wrapText="1"/>
    </xf>
    <xf borderId="12" fillId="8" fontId="18" numFmtId="0" xfId="0" applyAlignment="1" applyBorder="1" applyFill="1" applyFont="1">
      <alignment horizontal="center" shrinkToFit="0" wrapText="1"/>
    </xf>
    <xf borderId="9" fillId="5" fontId="18" numFmtId="0" xfId="0" applyAlignment="1" applyBorder="1" applyFont="1">
      <alignment horizontal="center" shrinkToFit="0" wrapText="1"/>
    </xf>
    <xf borderId="0" fillId="0" fontId="19" numFmtId="0" xfId="0" applyAlignment="1" applyFont="1">
      <alignment readingOrder="0"/>
    </xf>
    <xf borderId="0" fillId="0" fontId="11" numFmtId="164" xfId="0" applyFont="1" applyNumberFormat="1"/>
    <xf borderId="0" fillId="0" fontId="18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0" fillId="0" fontId="11" numFmtId="0" xfId="0" applyAlignment="1" applyFont="1">
      <alignment readingOrder="0" shrinkToFit="0" vertical="center" wrapText="1"/>
    </xf>
    <xf borderId="0" fillId="0" fontId="18" numFmtId="0" xfId="0" applyAlignment="1" applyFont="1">
      <alignment readingOrder="0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1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8.43"/>
    <col customWidth="1" min="3" max="5" width="8.71"/>
    <col customWidth="1" min="6" max="6" width="24.43"/>
    <col customWidth="1" min="7" max="7" width="28.29"/>
    <col customWidth="1" min="8" max="28" width="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1"/>
      <c r="C2" s="2" t="s">
        <v>0</v>
      </c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1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5" t="s">
        <v>1</v>
      </c>
      <c r="B4" s="6" t="s">
        <v>2</v>
      </c>
      <c r="C4" s="7"/>
      <c r="D4" s="7"/>
      <c r="E4" s="7"/>
      <c r="F4" s="8"/>
      <c r="G4" s="9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0.25" customHeight="1">
      <c r="A5" s="10" t="s">
        <v>4</v>
      </c>
      <c r="B5" s="11"/>
      <c r="C5" s="11"/>
      <c r="D5" s="11"/>
      <c r="E5" s="11"/>
      <c r="F5" s="1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9.5" customHeight="1">
      <c r="A6" s="13" t="s">
        <v>5</v>
      </c>
      <c r="B6" s="14" t="s">
        <v>6</v>
      </c>
      <c r="C6" s="15"/>
      <c r="D6" s="15"/>
      <c r="E6" s="15"/>
      <c r="F6" s="15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ht="19.5" customHeight="1">
      <c r="A7" s="18" t="s">
        <v>7</v>
      </c>
      <c r="B7" s="19" t="s">
        <v>8</v>
      </c>
      <c r="C7" s="7"/>
      <c r="D7" s="7"/>
      <c r="E7" s="7"/>
      <c r="F7" s="20"/>
      <c r="G7" s="21">
        <v>6000.0</v>
      </c>
      <c r="H7" s="17" t="s">
        <v>9</v>
      </c>
      <c r="I7" s="22"/>
      <c r="J7" s="22"/>
      <c r="K7" s="22"/>
      <c r="L7" s="22"/>
      <c r="M7" s="22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ht="19.5" customHeight="1">
      <c r="A8" s="18" t="s">
        <v>10</v>
      </c>
      <c r="B8" s="19" t="s">
        <v>11</v>
      </c>
      <c r="C8" s="7"/>
      <c r="D8" s="7"/>
      <c r="E8" s="7"/>
      <c r="F8" s="20"/>
      <c r="G8" s="23">
        <v>0.0</v>
      </c>
      <c r="H8" s="24"/>
      <c r="I8" s="22"/>
      <c r="J8" s="22"/>
      <c r="K8" s="22"/>
      <c r="L8" s="22"/>
      <c r="M8" s="22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ht="19.5" customHeight="1">
      <c r="A9" s="18" t="s">
        <v>12</v>
      </c>
      <c r="B9" s="25" t="s">
        <v>13</v>
      </c>
      <c r="C9" s="7"/>
      <c r="D9" s="7"/>
      <c r="E9" s="7"/>
      <c r="F9" s="20"/>
      <c r="G9" s="26">
        <v>0.0</v>
      </c>
      <c r="H9" s="17"/>
      <c r="I9" s="22"/>
      <c r="J9" s="22"/>
      <c r="K9" s="22"/>
      <c r="L9" s="22"/>
      <c r="M9" s="2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ht="19.5" customHeight="1">
      <c r="A10" s="18" t="s">
        <v>14</v>
      </c>
      <c r="B10" s="19" t="s">
        <v>15</v>
      </c>
      <c r="C10" s="7"/>
      <c r="D10" s="7"/>
      <c r="E10" s="7"/>
      <c r="F10" s="20"/>
      <c r="G10" s="27">
        <v>30.0</v>
      </c>
      <c r="H10" s="17"/>
      <c r="I10" s="22"/>
      <c r="J10" s="22"/>
      <c r="K10" s="22"/>
      <c r="L10" s="22"/>
      <c r="M10" s="2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ht="19.5" customHeight="1">
      <c r="A11" s="18" t="s">
        <v>16</v>
      </c>
      <c r="B11" s="19" t="s">
        <v>17</v>
      </c>
      <c r="C11" s="7"/>
      <c r="D11" s="7"/>
      <c r="E11" s="7"/>
      <c r="F11" s="20"/>
      <c r="G11" s="28">
        <f>SUM(G12:G16)</f>
        <v>185000</v>
      </c>
      <c r="H11" s="17"/>
      <c r="I11" s="22"/>
      <c r="J11" s="22"/>
      <c r="K11" s="22"/>
      <c r="L11" s="22"/>
      <c r="M11" s="2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ht="19.5" customHeight="1">
      <c r="A12" s="29" t="s">
        <v>18</v>
      </c>
      <c r="B12" s="25" t="s">
        <v>19</v>
      </c>
      <c r="C12" s="7"/>
      <c r="D12" s="7"/>
      <c r="E12" s="7"/>
      <c r="F12" s="20"/>
      <c r="G12" s="30">
        <v>88700.0</v>
      </c>
      <c r="H12" s="17" t="s">
        <v>20</v>
      </c>
      <c r="I12" s="22"/>
      <c r="J12" s="22"/>
      <c r="K12" s="22"/>
      <c r="L12" s="22"/>
      <c r="M12" s="22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ht="19.5" customHeight="1">
      <c r="A13" s="29" t="s">
        <v>21</v>
      </c>
      <c r="B13" s="25" t="s">
        <v>22</v>
      </c>
      <c r="C13" s="7"/>
      <c r="D13" s="7"/>
      <c r="E13" s="7"/>
      <c r="F13" s="20"/>
      <c r="G13" s="31">
        <v>50000.0</v>
      </c>
      <c r="H13" s="17" t="s">
        <v>23</v>
      </c>
      <c r="I13" s="22"/>
      <c r="J13" s="22"/>
      <c r="K13" s="22"/>
      <c r="L13" s="22"/>
      <c r="M13" s="22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ht="19.5" customHeight="1">
      <c r="A14" s="29" t="s">
        <v>24</v>
      </c>
      <c r="B14" s="25" t="s">
        <v>25</v>
      </c>
      <c r="C14" s="7"/>
      <c r="D14" s="7"/>
      <c r="E14" s="7"/>
      <c r="F14" s="20"/>
      <c r="G14" s="30">
        <v>46000.0</v>
      </c>
      <c r="H14" s="17" t="s">
        <v>26</v>
      </c>
      <c r="I14" s="22"/>
      <c r="J14" s="22"/>
      <c r="K14" s="22"/>
      <c r="L14" s="22"/>
      <c r="M14" s="22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ht="19.5" customHeight="1">
      <c r="A15" s="29" t="s">
        <v>27</v>
      </c>
      <c r="B15" s="25" t="s">
        <v>28</v>
      </c>
      <c r="C15" s="7"/>
      <c r="D15" s="7"/>
      <c r="E15" s="7"/>
      <c r="F15" s="20"/>
      <c r="G15" s="30">
        <v>300.0</v>
      </c>
      <c r="H15" s="17" t="s">
        <v>29</v>
      </c>
      <c r="I15" s="22"/>
      <c r="J15" s="22"/>
      <c r="K15" s="22"/>
      <c r="L15" s="22"/>
      <c r="M15" s="22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ht="19.5" customHeight="1">
      <c r="A16" s="29" t="s">
        <v>30</v>
      </c>
      <c r="B16" s="25" t="s">
        <v>31</v>
      </c>
      <c r="C16" s="7"/>
      <c r="D16" s="7"/>
      <c r="E16" s="7"/>
      <c r="F16" s="20"/>
      <c r="G16" s="32">
        <v>0.0</v>
      </c>
      <c r="H16" s="17"/>
      <c r="I16" s="22"/>
      <c r="J16" s="22"/>
      <c r="K16" s="22"/>
      <c r="L16" s="22"/>
      <c r="M16" s="22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ht="19.5" customHeight="1">
      <c r="A17" s="33" t="s">
        <v>32</v>
      </c>
      <c r="B17" s="19" t="s">
        <v>33</v>
      </c>
      <c r="C17" s="7"/>
      <c r="D17" s="7"/>
      <c r="E17" s="7"/>
      <c r="F17" s="20"/>
      <c r="G17" s="34">
        <v>0.0</v>
      </c>
      <c r="H17" s="17" t="s">
        <v>34</v>
      </c>
      <c r="I17" s="22"/>
      <c r="J17" s="22"/>
      <c r="K17" s="22"/>
      <c r="L17" s="22"/>
      <c r="M17" s="22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ht="19.5" customHeight="1">
      <c r="A18" s="18" t="s">
        <v>35</v>
      </c>
      <c r="B18" s="19" t="s">
        <v>36</v>
      </c>
      <c r="C18" s="7"/>
      <c r="D18" s="7"/>
      <c r="E18" s="7"/>
      <c r="F18" s="20"/>
      <c r="G18" s="28">
        <v>0.0</v>
      </c>
      <c r="H18" s="17"/>
      <c r="I18" s="22"/>
      <c r="J18" s="22"/>
      <c r="K18" s="22"/>
      <c r="L18" s="22"/>
      <c r="M18" s="22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ht="19.5" customHeight="1">
      <c r="A19" s="35"/>
      <c r="B19" s="25" t="s">
        <v>37</v>
      </c>
      <c r="C19" s="7"/>
      <c r="D19" s="7"/>
      <c r="E19" s="7"/>
      <c r="F19" s="20"/>
      <c r="G19" s="36">
        <v>0.0</v>
      </c>
      <c r="H19" s="17"/>
      <c r="I19" s="22"/>
      <c r="J19" s="22"/>
      <c r="K19" s="22"/>
      <c r="L19" s="22"/>
      <c r="M19" s="22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ht="19.5" customHeight="1">
      <c r="A20" s="37"/>
      <c r="B20" s="25"/>
      <c r="C20" s="7"/>
      <c r="D20" s="7"/>
      <c r="E20" s="7"/>
      <c r="F20" s="20"/>
      <c r="G20" s="36"/>
      <c r="H20" s="17"/>
      <c r="I20" s="22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ht="28.5" customHeight="1">
      <c r="A21" s="38" t="s">
        <v>38</v>
      </c>
      <c r="B21" s="39"/>
      <c r="C21" s="39"/>
      <c r="D21" s="39"/>
      <c r="E21" s="39"/>
      <c r="F21" s="39"/>
      <c r="G21" s="40">
        <f>SUM(G7:G11,G17:G19)</f>
        <v>191030</v>
      </c>
      <c r="H21" s="17"/>
      <c r="I21" s="22"/>
      <c r="J21" s="22"/>
      <c r="K21" s="22"/>
      <c r="L21" s="22"/>
      <c r="M21" s="22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ht="15.75" customHeight="1">
      <c r="A22" s="41"/>
      <c r="B22" s="42"/>
      <c r="C22" s="11"/>
      <c r="D22" s="11"/>
      <c r="E22" s="11"/>
      <c r="F22" s="11"/>
      <c r="G22" s="43"/>
      <c r="H22" s="17"/>
      <c r="I22" s="22"/>
      <c r="J22" s="22"/>
      <c r="K22" s="22"/>
      <c r="L22" s="22"/>
      <c r="M22" s="22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ht="27.0" customHeight="1">
      <c r="A23" s="44" t="s">
        <v>39</v>
      </c>
      <c r="B23" s="39"/>
      <c r="C23" s="39"/>
      <c r="D23" s="39"/>
      <c r="E23" s="39"/>
      <c r="F23" s="39"/>
      <c r="G23" s="45"/>
      <c r="H23" s="17"/>
      <c r="I23" s="22"/>
      <c r="J23" s="22"/>
      <c r="K23" s="22"/>
      <c r="L23" s="22"/>
      <c r="M23" s="22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ht="19.5" customHeight="1">
      <c r="A24" s="46" t="s">
        <v>40</v>
      </c>
      <c r="B24" s="47" t="s">
        <v>41</v>
      </c>
      <c r="C24" s="7"/>
      <c r="D24" s="7"/>
      <c r="E24" s="7"/>
      <c r="F24" s="7"/>
      <c r="G24" s="48"/>
      <c r="H24" s="17"/>
      <c r="I24" s="22"/>
      <c r="J24" s="22"/>
      <c r="K24" s="22"/>
      <c r="L24" s="22"/>
      <c r="M24" s="22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ht="19.5" customHeight="1">
      <c r="A25" s="49" t="s">
        <v>42</v>
      </c>
      <c r="B25" s="50" t="s">
        <v>43</v>
      </c>
      <c r="C25" s="7"/>
      <c r="D25" s="7"/>
      <c r="E25" s="7"/>
      <c r="F25" s="20"/>
      <c r="G25" s="51">
        <f>G26</f>
        <v>129120</v>
      </c>
      <c r="H25" s="52"/>
      <c r="I25" s="53"/>
      <c r="J25" s="53"/>
      <c r="K25" s="53"/>
      <c r="L25" s="53"/>
      <c r="M25" s="53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ht="19.5" customHeight="1">
      <c r="A26" s="54" t="s">
        <v>44</v>
      </c>
      <c r="B26" s="55" t="s">
        <v>45</v>
      </c>
      <c r="C26" s="7"/>
      <c r="D26" s="7"/>
      <c r="E26" s="7"/>
      <c r="F26" s="20"/>
      <c r="G26" s="56">
        <v>129120.0</v>
      </c>
      <c r="H26" s="17"/>
      <c r="I26" s="22"/>
      <c r="J26" s="22"/>
      <c r="K26" s="22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ht="19.5" customHeight="1">
      <c r="A27" s="18" t="s">
        <v>46</v>
      </c>
      <c r="B27" s="50" t="s">
        <v>47</v>
      </c>
      <c r="C27" s="7"/>
      <c r="D27" s="7"/>
      <c r="E27" s="7"/>
      <c r="F27" s="20"/>
      <c r="G27" s="57">
        <f>SUM(G28:G31)</f>
        <v>61310</v>
      </c>
      <c r="H27" s="52"/>
      <c r="I27" s="53"/>
      <c r="J27" s="53"/>
      <c r="K27" s="53"/>
      <c r="L27" s="53"/>
      <c r="M27" s="53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ht="19.5" customHeight="1">
      <c r="A28" s="35" t="s">
        <v>48</v>
      </c>
      <c r="B28" s="55" t="s">
        <v>49</v>
      </c>
      <c r="C28" s="7"/>
      <c r="D28" s="7"/>
      <c r="E28" s="7"/>
      <c r="F28" s="20"/>
      <c r="G28" s="56">
        <v>5700.0</v>
      </c>
      <c r="H28" s="17" t="s">
        <v>50</v>
      </c>
      <c r="I28" s="22"/>
      <c r="J28" s="22"/>
      <c r="K28" s="22"/>
      <c r="L28" s="22"/>
      <c r="M28" s="22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ht="19.5" customHeight="1">
      <c r="A29" s="35" t="s">
        <v>51</v>
      </c>
      <c r="B29" s="55" t="s">
        <v>52</v>
      </c>
      <c r="C29" s="7"/>
      <c r="D29" s="7"/>
      <c r="E29" s="7"/>
      <c r="F29" s="20"/>
      <c r="G29" s="56">
        <v>42430.0</v>
      </c>
      <c r="H29" s="17" t="s">
        <v>53</v>
      </c>
      <c r="I29" s="22"/>
      <c r="J29" s="22"/>
      <c r="K29" s="22"/>
      <c r="L29" s="22"/>
      <c r="M29" s="22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ht="19.5" customHeight="1">
      <c r="A30" s="35" t="s">
        <v>54</v>
      </c>
      <c r="B30" s="55" t="s">
        <v>55</v>
      </c>
      <c r="C30" s="7"/>
      <c r="D30" s="7"/>
      <c r="E30" s="7"/>
      <c r="F30" s="20"/>
      <c r="G30" s="56">
        <v>12180.0</v>
      </c>
      <c r="H30" s="17" t="s">
        <v>56</v>
      </c>
      <c r="I30" s="22"/>
      <c r="J30" s="22"/>
      <c r="K30" s="22"/>
      <c r="L30" s="22"/>
      <c r="M30" s="2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ht="19.5" customHeight="1">
      <c r="A31" s="35" t="s">
        <v>57</v>
      </c>
      <c r="B31" s="55" t="s">
        <v>58</v>
      </c>
      <c r="C31" s="7"/>
      <c r="D31" s="7"/>
      <c r="E31" s="7"/>
      <c r="F31" s="20"/>
      <c r="G31" s="58">
        <v>1000.0</v>
      </c>
      <c r="H31" s="17" t="s">
        <v>59</v>
      </c>
      <c r="I31" s="22"/>
      <c r="J31" s="22"/>
      <c r="K31" s="22"/>
      <c r="L31" s="22"/>
      <c r="M31" s="22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ht="19.5" customHeight="1">
      <c r="A32" s="18" t="s">
        <v>60</v>
      </c>
      <c r="B32" s="50" t="s">
        <v>61</v>
      </c>
      <c r="C32" s="7"/>
      <c r="D32" s="7"/>
      <c r="E32" s="7"/>
      <c r="F32" s="20"/>
      <c r="G32" s="27">
        <v>100.0</v>
      </c>
      <c r="H32" s="17"/>
      <c r="I32" s="22"/>
      <c r="J32" s="22"/>
      <c r="K32" s="22"/>
      <c r="L32" s="22"/>
      <c r="M32" s="22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ht="19.5" customHeight="1">
      <c r="A33" s="18" t="s">
        <v>62</v>
      </c>
      <c r="B33" s="50" t="s">
        <v>63</v>
      </c>
      <c r="C33" s="7"/>
      <c r="D33" s="7"/>
      <c r="E33" s="7"/>
      <c r="F33" s="20"/>
      <c r="G33" s="27">
        <v>500.0</v>
      </c>
      <c r="H33" s="17"/>
      <c r="I33" s="22"/>
      <c r="J33" s="22"/>
      <c r="K33" s="22"/>
      <c r="L33" s="22"/>
      <c r="M33" s="22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ht="19.5" customHeight="1">
      <c r="A34" s="18" t="s">
        <v>64</v>
      </c>
      <c r="B34" s="50" t="s">
        <v>65</v>
      </c>
      <c r="C34" s="7"/>
      <c r="D34" s="7"/>
      <c r="E34" s="7"/>
      <c r="F34" s="20"/>
      <c r="G34" s="59">
        <v>0.0</v>
      </c>
      <c r="H34" s="60" t="s">
        <v>66</v>
      </c>
      <c r="I34" s="61"/>
      <c r="J34" s="61"/>
      <c r="K34" s="22"/>
      <c r="L34" s="22"/>
      <c r="M34" s="22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ht="19.5" customHeight="1">
      <c r="A35" s="18" t="s">
        <v>67</v>
      </c>
      <c r="B35" s="50" t="s">
        <v>68</v>
      </c>
      <c r="C35" s="7"/>
      <c r="D35" s="7"/>
      <c r="E35" s="7"/>
      <c r="F35" s="20"/>
      <c r="G35" s="59">
        <v>0.0</v>
      </c>
      <c r="H35" s="17"/>
      <c r="I35" s="22"/>
      <c r="J35" s="22"/>
      <c r="K35" s="22"/>
      <c r="L35" s="22"/>
      <c r="M35" s="22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ht="27.0" customHeight="1">
      <c r="A36" s="18" t="s">
        <v>69</v>
      </c>
      <c r="B36" s="50" t="s">
        <v>70</v>
      </c>
      <c r="C36" s="7"/>
      <c r="D36" s="7"/>
      <c r="E36" s="7"/>
      <c r="F36" s="20"/>
      <c r="G36" s="59">
        <v>0.0</v>
      </c>
      <c r="H36" s="17"/>
      <c r="I36" s="22"/>
      <c r="J36" s="22"/>
      <c r="K36" s="22"/>
      <c r="L36" s="22"/>
      <c r="M36" s="2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ht="19.5" customHeight="1">
      <c r="A37" s="29"/>
      <c r="B37" s="55" t="s">
        <v>71</v>
      </c>
      <c r="C37" s="7"/>
      <c r="D37" s="7"/>
      <c r="E37" s="7"/>
      <c r="F37" s="20"/>
      <c r="G37" s="62">
        <v>0.0</v>
      </c>
      <c r="H37" s="17"/>
      <c r="I37" s="22"/>
      <c r="J37" s="22"/>
      <c r="K37" s="22"/>
      <c r="L37" s="22"/>
      <c r="M37" s="2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ht="27.0" customHeight="1">
      <c r="A38" s="63" t="s">
        <v>72</v>
      </c>
      <c r="B38" s="7"/>
      <c r="C38" s="7"/>
      <c r="D38" s="7"/>
      <c r="E38" s="7"/>
      <c r="F38" s="20"/>
      <c r="G38" s="64">
        <f>SUM(G25,G27,G32:G37)</f>
        <v>191030</v>
      </c>
      <c r="H38" s="17"/>
      <c r="I38" s="22"/>
      <c r="J38" s="22"/>
      <c r="K38" s="22"/>
      <c r="L38" s="22"/>
      <c r="M38" s="2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27.0" customHeight="1">
      <c r="A39" s="65" t="s">
        <v>73</v>
      </c>
      <c r="B39" s="7"/>
      <c r="C39" s="7"/>
      <c r="D39" s="7"/>
      <c r="E39" s="7"/>
      <c r="F39" s="20"/>
      <c r="G39" s="66">
        <f>G21</f>
        <v>191030</v>
      </c>
      <c r="H39" s="17"/>
      <c r="I39" s="22"/>
      <c r="J39" s="22"/>
      <c r="K39" s="22"/>
      <c r="L39" s="22"/>
      <c r="M39" s="2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27.0" customHeight="1">
      <c r="A40" s="65" t="s">
        <v>74</v>
      </c>
      <c r="B40" s="7"/>
      <c r="C40" s="7"/>
      <c r="D40" s="7"/>
      <c r="E40" s="7"/>
      <c r="F40" s="20"/>
      <c r="G40" s="66">
        <f>G38</f>
        <v>191030</v>
      </c>
      <c r="H40" s="22"/>
      <c r="I40" s="22"/>
      <c r="J40" s="22"/>
      <c r="K40" s="22"/>
      <c r="L40" s="22"/>
      <c r="M40" s="2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27.0" customHeight="1">
      <c r="A41" s="65" t="s">
        <v>75</v>
      </c>
      <c r="B41" s="7"/>
      <c r="C41" s="7"/>
      <c r="D41" s="7"/>
      <c r="E41" s="7"/>
      <c r="F41" s="20"/>
      <c r="G41" s="66">
        <v>0.0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27.0" customHeight="1">
      <c r="A42" s="65" t="s">
        <v>76</v>
      </c>
      <c r="B42" s="7"/>
      <c r="C42" s="7"/>
      <c r="D42" s="7"/>
      <c r="E42" s="7"/>
      <c r="F42" s="20"/>
      <c r="G42" s="66">
        <f>G39-G40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A43" s="67"/>
      <c r="B43" s="67"/>
      <c r="C43" s="67"/>
      <c r="D43" s="67"/>
      <c r="E43" s="67"/>
      <c r="F43" s="67"/>
      <c r="G43" s="6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A44" s="69" t="s">
        <v>77</v>
      </c>
      <c r="B44" s="70"/>
      <c r="C44" s="70"/>
      <c r="D44" s="70"/>
      <c r="E44" s="70"/>
      <c r="F44" s="70"/>
      <c r="G44" s="6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A45" s="67"/>
      <c r="B45" s="67"/>
      <c r="C45" s="67"/>
      <c r="D45" s="67"/>
      <c r="E45" s="67"/>
      <c r="F45" s="67"/>
      <c r="G45" s="6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A46" s="71" t="s">
        <v>78</v>
      </c>
      <c r="B46" s="67"/>
      <c r="C46" s="67"/>
      <c r="D46" s="67"/>
      <c r="E46" s="67"/>
      <c r="F46" s="67"/>
      <c r="G46" s="6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A47" s="1"/>
      <c r="B47" s="1"/>
      <c r="C47" s="1"/>
      <c r="D47" s="1"/>
      <c r="E47" s="1"/>
      <c r="F47" s="1"/>
      <c r="G47" s="7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39">
    <mergeCell ref="B4:F4"/>
    <mergeCell ref="A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1:F21"/>
    <mergeCell ref="B22:F22"/>
    <mergeCell ref="A23:F23"/>
    <mergeCell ref="B24:F24"/>
    <mergeCell ref="B25:F25"/>
    <mergeCell ref="B26:F26"/>
    <mergeCell ref="B27:F27"/>
    <mergeCell ref="B28:F28"/>
    <mergeCell ref="B29:F29"/>
    <mergeCell ref="B30:F30"/>
    <mergeCell ref="B31:F31"/>
    <mergeCell ref="A39:F39"/>
    <mergeCell ref="A40:F40"/>
    <mergeCell ref="A41:F41"/>
    <mergeCell ref="A42:F42"/>
    <mergeCell ref="B32:F32"/>
    <mergeCell ref="B33:F33"/>
    <mergeCell ref="B34:F34"/>
    <mergeCell ref="B35:F35"/>
    <mergeCell ref="B36:F36"/>
    <mergeCell ref="B37:F37"/>
    <mergeCell ref="A38:F38"/>
  </mergeCells>
  <printOptions horizontalCentered="1"/>
  <pageMargins bottom="0.0" footer="0.0" header="0.0" left="0.2362204724409449" right="0.2362204724409449" top="0.15748031496062992"/>
  <pageSetup paperSize="9" orientation="portrait"/>
  <colBreaks count="1" manualBreakCount="1">
    <brk id="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7.0"/>
    <col customWidth="1" min="3" max="3" width="15.0"/>
    <col customWidth="1" min="4" max="4" width="17.43"/>
    <col customWidth="1" min="5" max="5" width="15.29"/>
    <col customWidth="1" min="6" max="6" width="19.71"/>
    <col customWidth="1" min="7" max="7" width="21.43"/>
    <col customWidth="1" min="8" max="8" width="20.71"/>
    <col customWidth="1" min="9" max="9" width="21.29"/>
    <col customWidth="1" min="10" max="10" width="26.71"/>
    <col customWidth="1" min="11" max="26" width="8.71"/>
  </cols>
  <sheetData>
    <row r="2">
      <c r="C2" s="73" t="s">
        <v>79</v>
      </c>
      <c r="D2" s="74"/>
      <c r="E2" s="74"/>
      <c r="F2" s="74"/>
    </row>
    <row r="3">
      <c r="C3" s="75" t="s">
        <v>80</v>
      </c>
      <c r="D3" s="74"/>
    </row>
    <row r="4"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>
      <c r="A5" s="74"/>
      <c r="B5" s="77" t="s">
        <v>81</v>
      </c>
      <c r="C5" s="77" t="s">
        <v>82</v>
      </c>
      <c r="D5" s="77" t="s">
        <v>83</v>
      </c>
      <c r="E5" s="77" t="s">
        <v>84</v>
      </c>
      <c r="F5" s="77" t="s">
        <v>85</v>
      </c>
      <c r="G5" s="77" t="s">
        <v>86</v>
      </c>
      <c r="H5" s="77" t="s">
        <v>87</v>
      </c>
      <c r="I5" s="77" t="s">
        <v>88</v>
      </c>
      <c r="J5" s="76"/>
      <c r="K5" s="76"/>
      <c r="L5" s="76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15.0" customHeight="1">
      <c r="B6" s="78" t="s">
        <v>89</v>
      </c>
      <c r="C6" s="79"/>
      <c r="D6" s="79"/>
      <c r="E6" s="79"/>
      <c r="F6" s="79"/>
      <c r="G6" s="79"/>
      <c r="H6" s="79"/>
      <c r="I6" s="79"/>
      <c r="J6" s="76"/>
      <c r="K6" s="76"/>
      <c r="L6" s="76"/>
    </row>
    <row r="7">
      <c r="B7" s="80"/>
      <c r="C7" s="79"/>
      <c r="D7" s="79"/>
      <c r="E7" s="79"/>
      <c r="F7" s="79"/>
      <c r="G7" s="79"/>
      <c r="H7" s="79"/>
      <c r="I7" s="79"/>
      <c r="J7" s="76"/>
      <c r="K7" s="76"/>
      <c r="L7" s="76"/>
    </row>
    <row r="8">
      <c r="B8" s="80"/>
      <c r="C8" s="81"/>
      <c r="D8" s="79"/>
      <c r="E8" s="79"/>
      <c r="F8" s="79"/>
      <c r="G8" s="79"/>
      <c r="H8" s="79"/>
      <c r="I8" s="79"/>
      <c r="J8" s="76"/>
      <c r="K8" s="76"/>
      <c r="L8" s="76"/>
    </row>
    <row r="9">
      <c r="B9" s="82"/>
      <c r="C9" s="79"/>
      <c r="D9" s="83"/>
      <c r="E9" s="83"/>
      <c r="F9" s="83"/>
      <c r="G9" s="79"/>
      <c r="H9" s="79"/>
      <c r="I9" s="79"/>
      <c r="J9" s="76"/>
      <c r="K9" s="76"/>
      <c r="L9" s="76"/>
    </row>
    <row r="10" ht="15.0" customHeight="1">
      <c r="B10" s="78" t="s">
        <v>90</v>
      </c>
      <c r="C10" s="79"/>
      <c r="D10" s="79"/>
      <c r="E10" s="79"/>
      <c r="F10" s="79"/>
      <c r="G10" s="79"/>
      <c r="H10" s="79"/>
      <c r="I10" s="79"/>
      <c r="J10" s="76"/>
      <c r="K10" s="76"/>
      <c r="L10" s="76"/>
    </row>
    <row r="11">
      <c r="B11" s="80"/>
      <c r="C11" s="79"/>
      <c r="D11" s="79"/>
      <c r="E11" s="79"/>
      <c r="F11" s="79"/>
      <c r="G11" s="79"/>
      <c r="H11" s="79"/>
      <c r="I11" s="79"/>
      <c r="J11" s="76"/>
      <c r="K11" s="76"/>
      <c r="L11" s="76"/>
    </row>
    <row r="12">
      <c r="B12" s="80"/>
      <c r="C12" s="79"/>
      <c r="D12" s="79"/>
      <c r="E12" s="79"/>
      <c r="F12" s="79"/>
      <c r="G12" s="79"/>
      <c r="H12" s="79"/>
      <c r="I12" s="79"/>
      <c r="J12" s="76"/>
      <c r="K12" s="76"/>
      <c r="L12" s="76"/>
    </row>
    <row r="13">
      <c r="B13" s="82"/>
      <c r="C13" s="79"/>
      <c r="D13" s="84"/>
      <c r="E13" s="83"/>
      <c r="F13" s="83"/>
      <c r="G13" s="79"/>
      <c r="H13" s="79"/>
      <c r="I13" s="79"/>
      <c r="J13" s="76"/>
      <c r="K13" s="76"/>
      <c r="L13" s="76"/>
    </row>
    <row r="14" ht="22.5" customHeight="1">
      <c r="B14" s="85" t="s">
        <v>91</v>
      </c>
      <c r="C14" s="85"/>
      <c r="D14" s="85"/>
      <c r="E14" s="86"/>
      <c r="F14" s="86"/>
      <c r="G14" s="85"/>
      <c r="H14" s="85"/>
      <c r="I14" s="85"/>
      <c r="J14" s="76"/>
      <c r="K14" s="76"/>
      <c r="L14" s="76"/>
    </row>
    <row r="15">
      <c r="B15" s="76"/>
      <c r="C15" s="76"/>
      <c r="D15" s="87"/>
      <c r="E15" s="87"/>
      <c r="F15" s="87"/>
      <c r="G15" s="76"/>
      <c r="H15" s="76"/>
      <c r="I15" s="76"/>
      <c r="J15" s="76"/>
      <c r="K15" s="76"/>
      <c r="L15" s="76"/>
    </row>
    <row r="16">
      <c r="C16" s="74"/>
    </row>
    <row r="17">
      <c r="B17" s="88" t="s">
        <v>92</v>
      </c>
      <c r="G17" s="89"/>
    </row>
    <row r="18">
      <c r="G18" s="89"/>
    </row>
    <row r="19">
      <c r="B19" s="88" t="s">
        <v>78</v>
      </c>
      <c r="G19" s="89"/>
    </row>
    <row r="20">
      <c r="G20" s="89"/>
    </row>
    <row r="21" ht="15.75" customHeight="1">
      <c r="G21" s="89"/>
    </row>
    <row r="22" ht="15.75" customHeight="1">
      <c r="G22" s="89"/>
    </row>
    <row r="23" ht="15.75" customHeight="1">
      <c r="G23" s="89"/>
    </row>
    <row r="24" ht="15.75" customHeight="1">
      <c r="G24" s="89"/>
    </row>
    <row r="25" ht="15.75" customHeight="1">
      <c r="G25" s="89"/>
    </row>
    <row r="26" ht="15.75" customHeight="1">
      <c r="G26" s="89"/>
    </row>
    <row r="27" ht="15.75" customHeight="1">
      <c r="G27" s="89"/>
    </row>
    <row r="28" ht="15.75" customHeight="1">
      <c r="G28" s="89"/>
    </row>
    <row r="29" ht="15.75" customHeight="1">
      <c r="G29" s="89"/>
    </row>
    <row r="30" ht="15.75" customHeight="1">
      <c r="G30" s="89"/>
    </row>
    <row r="31" ht="15.75" customHeight="1">
      <c r="G31" s="89"/>
    </row>
    <row r="32" ht="15.75" customHeight="1">
      <c r="G32" s="89"/>
    </row>
    <row r="33" ht="15.75" customHeight="1">
      <c r="G33" s="89"/>
    </row>
    <row r="34" ht="15.75" customHeight="1">
      <c r="G34" s="89"/>
    </row>
    <row r="35" ht="15.75" customHeight="1">
      <c r="G35" s="89"/>
    </row>
    <row r="36" ht="15.75" customHeight="1">
      <c r="G36" s="89"/>
    </row>
    <row r="37" ht="15.75" customHeight="1">
      <c r="G37" s="89"/>
    </row>
    <row r="38" ht="15.75" customHeight="1">
      <c r="G38" s="89"/>
    </row>
    <row r="39" ht="15.75" customHeight="1">
      <c r="G39" s="89"/>
    </row>
    <row r="40" ht="15.75" customHeight="1">
      <c r="G40" s="89"/>
    </row>
    <row r="41" ht="15.75" customHeight="1">
      <c r="G41" s="89"/>
    </row>
    <row r="42" ht="15.75" customHeight="1">
      <c r="G42" s="89"/>
    </row>
    <row r="43" ht="15.75" customHeight="1">
      <c r="G43" s="89"/>
    </row>
    <row r="44" ht="15.75" customHeight="1">
      <c r="G44" s="89"/>
    </row>
    <row r="45" ht="15.75" customHeight="1">
      <c r="G45" s="89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6:B9"/>
    <mergeCell ref="B10:B13"/>
  </mergeCells>
  <printOptions/>
  <pageMargins bottom="0.25" footer="0.0" header="0.0" left="0.75" right="0.75" top="0.2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8.14"/>
    <col customWidth="1" min="2" max="2" width="9.14"/>
    <col customWidth="1" min="3" max="3" width="0.43"/>
    <col customWidth="1" min="4" max="26" width="8.43"/>
  </cols>
  <sheetData>
    <row r="1">
      <c r="A1" s="90" t="s">
        <v>93</v>
      </c>
    </row>
    <row r="2">
      <c r="A2" s="91"/>
    </row>
    <row r="3" ht="12.0" customHeight="1">
      <c r="A3" s="91"/>
    </row>
    <row r="4">
      <c r="A4" s="92" t="s">
        <v>94</v>
      </c>
    </row>
    <row r="5" ht="12.75" customHeight="1">
      <c r="A5" s="91"/>
    </row>
    <row r="6">
      <c r="A6" s="92" t="s">
        <v>95</v>
      </c>
    </row>
    <row r="7">
      <c r="A7" s="91"/>
    </row>
    <row r="8">
      <c r="A8" s="92" t="s">
        <v>96</v>
      </c>
    </row>
    <row r="9">
      <c r="A9" s="92" t="s">
        <v>97</v>
      </c>
    </row>
    <row r="10">
      <c r="A10" s="91"/>
    </row>
    <row r="11">
      <c r="A11" s="93" t="s">
        <v>98</v>
      </c>
    </row>
    <row r="12">
      <c r="A12" s="91"/>
    </row>
    <row r="13">
      <c r="A13" s="92" t="s">
        <v>99</v>
      </c>
    </row>
    <row r="14">
      <c r="A14" s="91"/>
    </row>
    <row r="15">
      <c r="A15" s="91" t="s">
        <v>100</v>
      </c>
    </row>
    <row r="16">
      <c r="A16" s="91"/>
    </row>
    <row r="17">
      <c r="A17" s="92" t="s">
        <v>101</v>
      </c>
    </row>
    <row r="18">
      <c r="A18" s="91"/>
    </row>
    <row r="19">
      <c r="A19" s="91" t="s">
        <v>102</v>
      </c>
    </row>
    <row r="20" ht="15.75" customHeight="1">
      <c r="A20" s="91"/>
    </row>
    <row r="21" ht="19.5" customHeight="1">
      <c r="A21" s="92" t="s">
        <v>103</v>
      </c>
    </row>
    <row r="22" ht="13.5" customHeight="1">
      <c r="A22" s="91"/>
    </row>
    <row r="23" ht="42.75" customHeight="1">
      <c r="A23" s="93" t="s">
        <v>104</v>
      </c>
    </row>
    <row r="24" ht="15.75" customHeight="1">
      <c r="A24" s="91"/>
    </row>
    <row r="25" ht="53.25" customHeight="1">
      <c r="A25" s="92" t="s">
        <v>105</v>
      </c>
    </row>
    <row r="26" ht="8.25" customHeight="1">
      <c r="A26" s="91"/>
    </row>
    <row r="27" ht="85.5" customHeight="1">
      <c r="A27" s="93" t="s">
        <v>106</v>
      </c>
    </row>
    <row r="28" ht="12.0" customHeight="1">
      <c r="A28" s="91"/>
    </row>
    <row r="29" ht="44.25" customHeight="1">
      <c r="A29" s="92" t="s">
        <v>107</v>
      </c>
    </row>
    <row r="30" ht="11.25" customHeight="1">
      <c r="A30" s="91"/>
    </row>
    <row r="31" ht="15.75" customHeight="1">
      <c r="A31" s="93" t="s">
        <v>108</v>
      </c>
    </row>
    <row r="32" ht="15.75" customHeight="1">
      <c r="A32" s="91" t="s">
        <v>109</v>
      </c>
    </row>
    <row r="33" ht="39.0" customHeight="1">
      <c r="A33" s="92" t="s">
        <v>110</v>
      </c>
    </row>
    <row r="34" ht="15.75" customHeight="1">
      <c r="A34" s="91"/>
    </row>
    <row r="35" ht="15.75" customHeight="1">
      <c r="A35" s="93" t="s">
        <v>111</v>
      </c>
    </row>
    <row r="36" ht="15.75" customHeight="1">
      <c r="A36" s="91"/>
    </row>
    <row r="37" ht="15.75" customHeight="1">
      <c r="A37" s="93" t="s">
        <v>112</v>
      </c>
    </row>
    <row r="38" ht="12.75" customHeight="1">
      <c r="A38" s="91"/>
    </row>
    <row r="39" ht="15.75" customHeight="1">
      <c r="A39" s="92" t="s">
        <v>113</v>
      </c>
    </row>
    <row r="40" ht="15.75" customHeight="1">
      <c r="A40" s="91"/>
    </row>
    <row r="41" ht="15.75" customHeight="1">
      <c r="A41" s="92" t="s">
        <v>114</v>
      </c>
    </row>
    <row r="42" ht="15.75" customHeight="1">
      <c r="A42" s="92"/>
    </row>
    <row r="43" ht="40.5" customHeight="1">
      <c r="A43" s="93" t="s">
        <v>115</v>
      </c>
    </row>
    <row r="44" ht="15.75" customHeight="1">
      <c r="A44" s="92"/>
    </row>
    <row r="45" ht="28.5" customHeight="1">
      <c r="A45" s="92" t="s">
        <v>116</v>
      </c>
    </row>
    <row r="46" ht="15.75" customHeight="1">
      <c r="A46" s="91"/>
    </row>
    <row r="47" ht="39.0" customHeight="1">
      <c r="A47" s="91" t="s">
        <v>117</v>
      </c>
    </row>
    <row r="48" ht="12.0" customHeight="1">
      <c r="A48" s="91"/>
    </row>
    <row r="49" ht="38.25" customHeight="1">
      <c r="A49" s="93" t="s">
        <v>118</v>
      </c>
    </row>
    <row r="50" ht="47.25" customHeight="1">
      <c r="A50" s="93" t="s">
        <v>119</v>
      </c>
    </row>
    <row r="51" ht="15.75" customHeight="1">
      <c r="A51" s="91"/>
    </row>
    <row r="52" ht="38.25" customHeight="1">
      <c r="A52" s="93" t="s">
        <v>120</v>
      </c>
    </row>
    <row r="53" ht="15.75" customHeight="1">
      <c r="A53" s="91"/>
    </row>
    <row r="54" ht="24.75" customHeight="1">
      <c r="A54" s="91" t="s">
        <v>121</v>
      </c>
    </row>
    <row r="55" ht="15.75" customHeight="1">
      <c r="A55" s="91"/>
    </row>
    <row r="56" ht="15.75" customHeight="1">
      <c r="A56" s="93" t="s">
        <v>122</v>
      </c>
    </row>
    <row r="57" ht="15.75" customHeight="1">
      <c r="A57" s="91"/>
    </row>
    <row r="58" ht="27.75" customHeight="1">
      <c r="A58" s="92" t="s">
        <v>123</v>
      </c>
    </row>
    <row r="59" ht="15.75" customHeight="1">
      <c r="A59" s="91"/>
    </row>
    <row r="60" ht="15.75" customHeight="1">
      <c r="A60" s="93" t="s">
        <v>124</v>
      </c>
    </row>
    <row r="61" ht="15.75" customHeight="1">
      <c r="A61" s="91"/>
    </row>
    <row r="62" ht="42.75" customHeight="1">
      <c r="A62" s="92" t="s">
        <v>125</v>
      </c>
    </row>
    <row r="63" ht="14.25" customHeight="1">
      <c r="A63" s="91"/>
    </row>
    <row r="64" ht="42.75" customHeight="1">
      <c r="A64" s="93" t="s">
        <v>126</v>
      </c>
    </row>
    <row r="65" ht="15.75" customHeight="1">
      <c r="A65" s="91"/>
    </row>
    <row r="66" ht="51.75" customHeight="1">
      <c r="A66" s="92" t="s">
        <v>127</v>
      </c>
    </row>
    <row r="67" ht="9.75" customHeight="1">
      <c r="A67" s="91"/>
    </row>
    <row r="68" ht="24.0" customHeight="1">
      <c r="A68" s="91" t="s">
        <v>128</v>
      </c>
    </row>
    <row r="69" ht="15.75" customHeight="1">
      <c r="A69" s="91"/>
    </row>
    <row r="70" ht="37.5" customHeight="1">
      <c r="A70" s="92" t="s">
        <v>129</v>
      </c>
    </row>
    <row r="71" ht="15.75" customHeight="1">
      <c r="A71" s="91"/>
    </row>
    <row r="72" ht="15.75" customHeight="1">
      <c r="A72" s="91" t="s">
        <v>128</v>
      </c>
    </row>
    <row r="73" ht="15.75" customHeight="1">
      <c r="A73" s="91"/>
    </row>
    <row r="74" ht="45.75" customHeight="1">
      <c r="A74" s="92" t="s">
        <v>130</v>
      </c>
    </row>
    <row r="75" ht="15.75" customHeight="1">
      <c r="A75" s="91"/>
    </row>
    <row r="76" ht="15.75" customHeight="1">
      <c r="A76" s="91" t="s">
        <v>128</v>
      </c>
    </row>
    <row r="77" ht="15.75" customHeight="1">
      <c r="A77" s="91"/>
    </row>
    <row r="78" ht="15.75" customHeight="1">
      <c r="A78" s="91"/>
    </row>
    <row r="79" ht="15.75" customHeight="1">
      <c r="A79" s="94" t="s">
        <v>131</v>
      </c>
    </row>
    <row r="80" ht="15.75" customHeight="1">
      <c r="A80" s="95"/>
    </row>
    <row r="81" ht="132.0" customHeight="1">
      <c r="A81" s="93" t="s">
        <v>132</v>
      </c>
    </row>
    <row r="82" ht="20.25" customHeight="1">
      <c r="A82" s="93" t="s">
        <v>133</v>
      </c>
    </row>
    <row r="83" ht="54.0" customHeight="1">
      <c r="A83" s="96" t="s">
        <v>134</v>
      </c>
    </row>
    <row r="84" ht="53.25" customHeight="1">
      <c r="A84" s="97" t="s">
        <v>135</v>
      </c>
    </row>
    <row r="85" ht="54.0" customHeight="1">
      <c r="A85" s="96" t="s">
        <v>136</v>
      </c>
    </row>
    <row r="86" ht="15.75" customHeight="1">
      <c r="A86" s="96" t="s">
        <v>137</v>
      </c>
    </row>
    <row r="87" ht="15.75" customHeight="1">
      <c r="A87" s="98"/>
    </row>
    <row r="88" ht="15.75" customHeight="1">
      <c r="A88" s="95" t="s">
        <v>138</v>
      </c>
    </row>
    <row r="89" ht="15.75" customHeight="1">
      <c r="A89" s="96" t="s">
        <v>139</v>
      </c>
    </row>
    <row r="90" ht="15.75" customHeight="1">
      <c r="A90" s="99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 horizontalCentered="1"/>
  <pageMargins bottom="0.75" footer="0.0" header="0.0" left="0.7" right="0.7" top="0.75"/>
  <pageSetup fitToHeight="0" paperSize="9" orientation="portrait"/>
  <headerFooter>
    <oddHeader>&amp;CKurziv - platforma za pitanja kulture, medija i društva</oddHead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2015-11-17T16:39:13Z</dcterms:created>
  <dc:creator>Lidija</dc:creator>
</cp:coreProperties>
</file>